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<sst xmlns="http://schemas.openxmlformats.org/spreadsheetml/2006/main" count="104" uniqueCount="102">
  <si>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Revenue</t>
  </si>
  <si>
    <t>Expenses</t>
  </si>
  <si>
    <t>Total Revenue</t>
  </si>
  <si>
    <t>Total Expenses</t>
  </si>
  <si>
    <t>Advertising</t>
  </si>
  <si>
    <t>Merchandise</t>
  </si>
  <si>
    <t>Concessions</t>
  </si>
  <si>
    <t>Facility Fees</t>
  </si>
  <si>
    <t>Program Fees</t>
  </si>
  <si>
    <t>Sponsors</t>
  </si>
  <si>
    <t>Investors</t>
  </si>
  <si>
    <t>Hotel Fees</t>
  </si>
  <si>
    <t>Convention Fees</t>
  </si>
  <si>
    <t>Dining</t>
  </si>
  <si>
    <t>Partnerships</t>
  </si>
  <si>
    <t>Membership</t>
  </si>
  <si>
    <t>Sponsorships</t>
  </si>
  <si>
    <t>Debt Repayment</t>
  </si>
  <si>
    <t>Utilities</t>
  </si>
  <si>
    <t>Marketing</t>
  </si>
  <si>
    <t>Facility</t>
  </si>
  <si>
    <t>Human Resources</t>
  </si>
  <si>
    <t>Equipment</t>
  </si>
  <si>
    <t>Contingency</t>
  </si>
  <si>
    <t>Bank Loans</t>
  </si>
  <si>
    <t xml:space="preserve">Mortgage </t>
  </si>
  <si>
    <t>Landscaping</t>
  </si>
  <si>
    <t>Water</t>
  </si>
  <si>
    <t>Gas</t>
  </si>
  <si>
    <t>Sewage</t>
  </si>
  <si>
    <t>Waste Disposal</t>
  </si>
  <si>
    <t>Cable</t>
  </si>
  <si>
    <t>Insurance</t>
  </si>
  <si>
    <t>Housekeeping</t>
  </si>
  <si>
    <t>Permits</t>
  </si>
  <si>
    <t>Magazine Ads</t>
  </si>
  <si>
    <t>TV Ads</t>
  </si>
  <si>
    <t>Posters</t>
  </si>
  <si>
    <t>Flyers</t>
  </si>
  <si>
    <t>Website</t>
  </si>
  <si>
    <t>Brochures</t>
  </si>
  <si>
    <t>Radio Ads</t>
  </si>
  <si>
    <t>Billboards</t>
  </si>
  <si>
    <t>Food</t>
  </si>
  <si>
    <t>Beverages</t>
  </si>
  <si>
    <t>Dining Supplies</t>
  </si>
  <si>
    <t>Cleaning Supplies</t>
  </si>
  <si>
    <t>Rental Equipment</t>
  </si>
  <si>
    <t>Pool Maintenance</t>
  </si>
  <si>
    <t>Public Safety</t>
  </si>
  <si>
    <t>Liability Insurance</t>
  </si>
  <si>
    <t>Natural Disaster Fund</t>
  </si>
  <si>
    <t>Emergency Fund</t>
  </si>
  <si>
    <t>Unseen Costs</t>
  </si>
  <si>
    <t>Salary</t>
  </si>
  <si>
    <t>Retirement</t>
  </si>
  <si>
    <t>Health Care</t>
  </si>
  <si>
    <t>Training</t>
  </si>
  <si>
    <t>Workers Comp.</t>
  </si>
  <si>
    <t>Dental</t>
  </si>
  <si>
    <t>Sick Days</t>
  </si>
  <si>
    <t>Vacation Days</t>
  </si>
  <si>
    <t>Office Supplies</t>
  </si>
  <si>
    <t>Tech Support</t>
  </si>
  <si>
    <t>In House Maintenance</t>
  </si>
  <si>
    <t>Outsourced Maintenance</t>
  </si>
  <si>
    <t>Construction</t>
  </si>
  <si>
    <t>Program Supplies</t>
  </si>
  <si>
    <t>Fitness Equipment</t>
  </si>
  <si>
    <t>Spa Supplies</t>
  </si>
  <si>
    <t>Coca-cola</t>
  </si>
  <si>
    <t>Budweiser</t>
  </si>
  <si>
    <t>Local Businesses</t>
  </si>
  <si>
    <t>Local Organizations</t>
  </si>
  <si>
    <t>Ice Mountain</t>
  </si>
  <si>
    <t>Sarasota Opera House</t>
  </si>
  <si>
    <t>Local Country Club</t>
  </si>
  <si>
    <t>Breezin Entertainment</t>
  </si>
  <si>
    <t>Corporate Investors</t>
  </si>
  <si>
    <t>Room Fees</t>
  </si>
  <si>
    <t>Spa Fees</t>
  </si>
  <si>
    <t>Beach Rentals</t>
  </si>
  <si>
    <t>Special Events</t>
  </si>
  <si>
    <t xml:space="preserve">Catering </t>
  </si>
  <si>
    <t>Entertainment</t>
  </si>
  <si>
    <t>Beach Programs</t>
  </si>
  <si>
    <t>Aquarium</t>
  </si>
  <si>
    <t>Dinner Cruise</t>
  </si>
  <si>
    <t>Restaurant</t>
  </si>
  <si>
    <t>Circus Programs</t>
  </si>
  <si>
    <t>Fitness Classes</t>
  </si>
  <si>
    <t>Bar</t>
  </si>
  <si>
    <t>Retail</t>
  </si>
  <si>
    <t>Travel Toiletries</t>
  </si>
  <si>
    <t>Souvenirs</t>
  </si>
  <si>
    <t>Land Purchase</t>
  </si>
  <si>
    <t>Electric</t>
  </si>
  <si>
    <t>Blimps</t>
  </si>
  <si>
    <t>Fitness Membership</t>
  </si>
  <si>
    <t>Spa Membership</t>
  </si>
  <si>
    <t>Fourth of July Program</t>
  </si>
  <si>
    <t>New Years Eve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</si>
</sst>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4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42" fillId="35" borderId="0" xfId="0" applyFont="1" applyFill="1" applyAlignment="1">
      <alignment horizontal="center"/>
    </xf>
    <xf numFmtId="3" fontId="40" fillId="3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6"/>
          <c:w val="0.6755"/>
          <c:h val="0.938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cat>
            <c:strRef>
              <c:f>(Sheet1!$A$2,Sheet1!$A$5,Sheet1!$A$9,Sheet1!$A$13,Sheet1!$A$15,Sheet1!$A$19,Sheet1!$A$24,Sheet1!$A$31,Sheet1!$A$36,Sheet1!$A$41)</c:f>
              <c:strCache/>
            </c:strRef>
          </c:cat>
          <c:val>
            <c:numRef>
              <c:f>(Sheet1!$B$2,Sheet1!$B$5,Sheet1!$B$9,Sheet1!$B$13,Sheet1!$B$15,Sheet1!$B$19,Sheet1!$B$24,Sheet1!$B$31,Sheet1!$B$36,Sheet1!$B$41)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1325"/>
          <c:w val="0.243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31"/>
          <c:w val="0.59675"/>
          <c:h val="0.92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(Sheet1!$A$48,Sheet1!$A$54,Sheet1!$A$62,Sheet1!$A$69,Sheet1!$A$80,Sheet1!$A$90,Sheet1!$A$100)</c:f>
              <c:strCache/>
            </c:strRef>
          </c:cat>
          <c:val>
            <c:numRef>
              <c:f>(Sheet1!$B$48,Sheet1!$B$54,Sheet1!$B$62,Sheet1!$B$69,Sheet1!$B$80,Sheet1!$B$90,Sheet1!$B$100)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935"/>
          <c:w val="0.277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9825"/>
          <c:w val="0.52675"/>
          <c:h val="0.79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(Sheet1!$A$44,Sheet1!$A$106)</c:f>
              <c:strCache/>
            </c:strRef>
          </c:cat>
          <c:val>
            <c:numRef>
              <c:f>(Sheet1!$B$44,Sheet1!$B$106)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4105"/>
          <c:w val="0.239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0825"/>
          <c:w val="0.954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(Sheet1!$A$44,Sheet1!$A$106)</c:f>
              <c:strCache/>
            </c:strRef>
          </c:cat>
          <c:val>
            <c:numRef>
              <c:f>(Sheet1!$B$44,Sheet1!$B$106)</c:f>
              <c:numCache/>
            </c:numRef>
          </c:val>
        </c:ser>
        <c:gapWidth val="100"/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9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32</xdr:row>
      <xdr:rowOff>57150</xdr:rowOff>
    </xdr:from>
    <xdr:to>
      <xdr:col>11</xdr:col>
      <xdr:colOff>228600</xdr:colOff>
      <xdr:row>49</xdr:row>
      <xdr:rowOff>66675</xdr:rowOff>
    </xdr:to>
    <xdr:graphicFrame>
      <xdr:nvGraphicFramePr>
        <xdr:cNvPr id="1" name="Chart 6"/>
        <xdr:cNvGraphicFramePr/>
      </xdr:nvGraphicFramePr>
      <xdr:xfrm>
        <a:off x="3667125" y="6153150"/>
        <a:ext cx="4476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50</xdr:row>
      <xdr:rowOff>123825</xdr:rowOff>
    </xdr:from>
    <xdr:to>
      <xdr:col>11</xdr:col>
      <xdr:colOff>114300</xdr:colOff>
      <xdr:row>65</xdr:row>
      <xdr:rowOff>9525</xdr:rowOff>
    </xdr:to>
    <xdr:graphicFrame>
      <xdr:nvGraphicFramePr>
        <xdr:cNvPr id="2" name="Chart 7"/>
        <xdr:cNvGraphicFramePr/>
      </xdr:nvGraphicFramePr>
      <xdr:xfrm>
        <a:off x="3819525" y="9648825"/>
        <a:ext cx="4210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16</xdr:row>
      <xdr:rowOff>57150</xdr:rowOff>
    </xdr:from>
    <xdr:to>
      <xdr:col>11</xdr:col>
      <xdr:colOff>66675</xdr:colOff>
      <xdr:row>31</xdr:row>
      <xdr:rowOff>0</xdr:rowOff>
    </xdr:to>
    <xdr:graphicFrame>
      <xdr:nvGraphicFramePr>
        <xdr:cNvPr id="3" name="Chart 8"/>
        <xdr:cNvGraphicFramePr/>
      </xdr:nvGraphicFramePr>
      <xdr:xfrm>
        <a:off x="3790950" y="3105150"/>
        <a:ext cx="41910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142875</xdr:colOff>
      <xdr:row>0</xdr:row>
      <xdr:rowOff>152400</xdr:rowOff>
    </xdr:from>
    <xdr:to>
      <xdr:col>11</xdr:col>
      <xdr:colOff>66675</xdr:colOff>
      <xdr:row>15</xdr:row>
      <xdr:rowOff>95250</xdr:rowOff>
    </xdr:to>
    <xdr:graphicFrame>
      <xdr:nvGraphicFramePr>
        <xdr:cNvPr id="4" name="Chart 8"/>
        <xdr:cNvGraphicFramePr/>
      </xdr:nvGraphicFramePr>
      <xdr:xfrm>
        <a:off x="3790950" y="152400"/>
        <a:ext cx="419100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476250</xdr:colOff>
      <xdr:row>68</xdr:row>
      <xdr:rowOff>114300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24325" y="1306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">
      <selection activeCell="E2" sqref="E2"/>
    </sheetView>
  </sheetViews>
  <sheetFormatPr defaultColWidth="9.140625" defaultRowHeight="15"/>
  <cols>
    <col min="1" max="1" width="23.7109375" style="1" bestFit="1" customWidth="1"/>
    <col min="2" max="2" width="12.7109375" style="1" bestFit="1" customWidth="1"/>
    <col min="3" max="16384" width="9.140625" style="1" customWidth="1"/>
  </cols>
  <sheetData>
    <row r="1" ht="15">
      <c r="A1" s="2" t="s">
        <v>0</v>
      </c>
    </row>
    <row r="2" spans="1:2" ht="15">
      <c r="A2" s="4" t="s">
        <v>4</v>
      </c>
      <c r="B2" s="5">
        <f>SUM(B3:B4)</f>
        <v>6000000</v>
      </c>
    </row>
    <row r="3" spans="1:2" ht="15">
      <c r="A3" s="1" t="s">
        <v>72</v>
      </c>
      <c r="B3" s="6">
        <v>5000000</v>
      </c>
    </row>
    <row r="4" spans="1:2" ht="15">
      <c r="A4" s="1" t="s">
        <v>73</v>
      </c>
      <c r="B4" s="6">
        <v>1000000</v>
      </c>
    </row>
    <row r="5" spans="1:2" ht="15">
      <c r="A5" s="4" t="s">
        <v>9</v>
      </c>
      <c r="B5" s="5">
        <f>SUM(B6:B8)</f>
        <v>12500000</v>
      </c>
    </row>
    <row r="6" spans="1:2" ht="15">
      <c r="A6" s="1" t="s">
        <v>70</v>
      </c>
      <c r="B6" s="6">
        <v>5000000</v>
      </c>
    </row>
    <row r="7" spans="1:2" ht="15">
      <c r="A7" s="1" t="s">
        <v>71</v>
      </c>
      <c r="B7" s="6">
        <v>5000000</v>
      </c>
    </row>
    <row r="8" spans="1:2" ht="15">
      <c r="A8" s="1" t="s">
        <v>74</v>
      </c>
      <c r="B8" s="6">
        <v>2500000</v>
      </c>
    </row>
    <row r="9" spans="1:2" ht="15">
      <c r="A9" s="4" t="s">
        <v>14</v>
      </c>
      <c r="B9" s="7">
        <f>SUM(B10:B12)</f>
        <v>1200000</v>
      </c>
    </row>
    <row r="10" spans="1:2" ht="15">
      <c r="A10" s="1" t="s">
        <v>76</v>
      </c>
      <c r="B10" s="6">
        <v>1000000</v>
      </c>
    </row>
    <row r="11" spans="1:2" ht="15">
      <c r="A11" s="1" t="s">
        <v>77</v>
      </c>
      <c r="B11" s="6">
        <v>100000</v>
      </c>
    </row>
    <row r="12" spans="1:2" ht="15">
      <c r="A12" s="1" t="s">
        <v>75</v>
      </c>
      <c r="B12" s="6">
        <v>100000</v>
      </c>
    </row>
    <row r="13" spans="1:2" ht="15">
      <c r="A13" s="4" t="s">
        <v>10</v>
      </c>
      <c r="B13" s="7">
        <f>SUM(B14)</f>
        <v>5000000</v>
      </c>
    </row>
    <row r="14" spans="1:2" ht="15">
      <c r="A14" s="1" t="s">
        <v>78</v>
      </c>
      <c r="B14" s="6">
        <v>5000000</v>
      </c>
    </row>
    <row r="15" spans="1:2" ht="15">
      <c r="A15" s="4" t="s">
        <v>11</v>
      </c>
      <c r="B15" s="7">
        <f>SUM(B16:B18)</f>
        <v>261000000</v>
      </c>
    </row>
    <row r="16" spans="1:2" ht="15">
      <c r="A16" s="1" t="s">
        <v>79</v>
      </c>
      <c r="B16" s="6">
        <v>50000000</v>
      </c>
    </row>
    <row r="17" spans="1:2" ht="15">
      <c r="A17" s="1" t="s">
        <v>81</v>
      </c>
      <c r="B17" s="6">
        <v>100000000</v>
      </c>
    </row>
    <row r="18" spans="1:2" ht="15">
      <c r="A18" s="1" t="s">
        <v>80</v>
      </c>
      <c r="B18" s="6">
        <v>111000000</v>
      </c>
    </row>
    <row r="19" spans="1:2" ht="15">
      <c r="A19" s="4" t="s">
        <v>12</v>
      </c>
      <c r="B19" s="7">
        <f>SUM(B20:B23)</f>
        <v>265000000</v>
      </c>
    </row>
    <row r="20" spans="1:2" ht="15">
      <c r="A20" s="1" t="s">
        <v>7</v>
      </c>
      <c r="B20" s="6">
        <v>150000000</v>
      </c>
    </row>
    <row r="21" spans="1:2" ht="15">
      <c r="A21" s="1" t="s">
        <v>82</v>
      </c>
      <c r="B21" s="6">
        <v>10000000</v>
      </c>
    </row>
    <row r="22" spans="1:2" ht="15">
      <c r="A22" s="1" t="s">
        <v>83</v>
      </c>
      <c r="B22" s="6">
        <v>5000000</v>
      </c>
    </row>
    <row r="23" spans="1:2" ht="15">
      <c r="A23" s="1" t="s">
        <v>84</v>
      </c>
      <c r="B23" s="6">
        <v>100000000</v>
      </c>
    </row>
    <row r="24" spans="1:2" ht="15">
      <c r="A24" s="4" t="s">
        <v>8</v>
      </c>
      <c r="B24" s="7">
        <f>SUM(B25:B30)</f>
        <v>902000000</v>
      </c>
    </row>
    <row r="25" spans="1:2" ht="15">
      <c r="A25" s="1" t="s">
        <v>85</v>
      </c>
      <c r="B25" s="6">
        <v>500000</v>
      </c>
    </row>
    <row r="26" spans="1:2" ht="15">
      <c r="A26" s="1" t="s">
        <v>100</v>
      </c>
      <c r="B26" s="6">
        <v>200000000</v>
      </c>
    </row>
    <row r="27" spans="1:2" ht="15">
      <c r="A27" s="1" t="s">
        <v>101</v>
      </c>
      <c r="B27" s="6">
        <v>100000000</v>
      </c>
    </row>
    <row r="28" spans="1:2" ht="15">
      <c r="A28" s="1" t="s">
        <v>89</v>
      </c>
      <c r="B28" s="6">
        <v>500000</v>
      </c>
    </row>
    <row r="29" spans="1:2" ht="15">
      <c r="A29" s="1" t="s">
        <v>86</v>
      </c>
      <c r="B29" s="6">
        <v>1000000</v>
      </c>
    </row>
    <row r="30" spans="1:2" ht="15">
      <c r="A30" s="1" t="s">
        <v>90</v>
      </c>
      <c r="B30" s="6">
        <v>600000000</v>
      </c>
    </row>
    <row r="31" spans="1:2" ht="15">
      <c r="A31" s="4" t="s">
        <v>13</v>
      </c>
      <c r="B31" s="7">
        <f>SUM(B32:B35)</f>
        <v>130000000</v>
      </c>
    </row>
    <row r="32" spans="1:2" ht="15">
      <c r="A32" s="1" t="s">
        <v>87</v>
      </c>
      <c r="B32" s="6">
        <v>100000000</v>
      </c>
    </row>
    <row r="33" spans="1:2" ht="15">
      <c r="A33" s="1" t="s">
        <v>88</v>
      </c>
      <c r="B33" s="6">
        <v>10000000</v>
      </c>
    </row>
    <row r="34" spans="1:2" ht="15">
      <c r="A34" s="1" t="s">
        <v>91</v>
      </c>
      <c r="B34" s="6">
        <v>15000000</v>
      </c>
    </row>
    <row r="35" spans="1:2" ht="15">
      <c r="A35" s="1" t="s">
        <v>6</v>
      </c>
      <c r="B35" s="6">
        <v>5000000</v>
      </c>
    </row>
    <row r="36" spans="1:2" ht="15">
      <c r="A36" s="4" t="s">
        <v>5</v>
      </c>
      <c r="B36" s="7">
        <f>SUM(B37:B40)</f>
        <v>1300000</v>
      </c>
    </row>
    <row r="37" spans="1:2" ht="15">
      <c r="A37" s="1" t="s">
        <v>92</v>
      </c>
      <c r="B37" s="6">
        <v>100000</v>
      </c>
    </row>
    <row r="38" spans="1:2" ht="15">
      <c r="A38" s="1" t="s">
        <v>62</v>
      </c>
      <c r="B38" s="6">
        <v>100000</v>
      </c>
    </row>
    <row r="39" spans="1:2" ht="15">
      <c r="A39" s="1" t="s">
        <v>93</v>
      </c>
      <c r="B39" s="6">
        <v>100000</v>
      </c>
    </row>
    <row r="40" spans="1:2" ht="15">
      <c r="A40" s="1" t="s">
        <v>94</v>
      </c>
      <c r="B40" s="6">
        <v>1000000</v>
      </c>
    </row>
    <row r="41" spans="1:2" ht="15">
      <c r="A41" s="4" t="s">
        <v>15</v>
      </c>
      <c r="B41" s="7">
        <f>SUM(B42:B43)</f>
        <v>2000000</v>
      </c>
    </row>
    <row r="42" spans="1:2" ht="15">
      <c r="A42" s="1" t="s">
        <v>98</v>
      </c>
      <c r="B42" s="6">
        <v>1000000</v>
      </c>
    </row>
    <row r="43" spans="1:2" ht="15">
      <c r="A43" s="1" t="s">
        <v>99</v>
      </c>
      <c r="B43" s="6">
        <v>1000000</v>
      </c>
    </row>
    <row r="44" spans="1:2" ht="15">
      <c r="A44" s="3" t="s">
        <v>2</v>
      </c>
      <c r="B44" s="13">
        <f>SUM(B2,B5,B9,B13,B15,B19,B24,B31,B36,B41)</f>
        <v>1586000000</v>
      </c>
    </row>
    <row r="47" ht="15">
      <c r="A47" s="2" t="s">
        <v>1</v>
      </c>
    </row>
    <row r="48" spans="1:2" ht="15">
      <c r="A48" s="4" t="s">
        <v>17</v>
      </c>
      <c r="B48" s="8">
        <f>SUM(B49:B53)</f>
        <v>502250000</v>
      </c>
    </row>
    <row r="49" spans="1:2" ht="15">
      <c r="A49" s="1" t="s">
        <v>24</v>
      </c>
      <c r="B49" s="9">
        <v>100000000</v>
      </c>
    </row>
    <row r="50" spans="1:2" ht="15">
      <c r="A50" s="1" t="s">
        <v>25</v>
      </c>
      <c r="B50" s="9">
        <v>200000000</v>
      </c>
    </row>
    <row r="51" spans="1:2" ht="15">
      <c r="A51" s="1" t="s">
        <v>66</v>
      </c>
      <c r="B51" s="9">
        <v>200000000</v>
      </c>
    </row>
    <row r="52" spans="1:2" ht="15">
      <c r="A52" s="1" t="s">
        <v>26</v>
      </c>
      <c r="B52" s="9">
        <v>750000</v>
      </c>
    </row>
    <row r="53" spans="1:2" ht="15">
      <c r="A53" s="1" t="s">
        <v>95</v>
      </c>
      <c r="B53" s="9">
        <v>1500000</v>
      </c>
    </row>
    <row r="54" spans="1:2" ht="15">
      <c r="A54" s="4" t="s">
        <v>20</v>
      </c>
      <c r="B54" s="8">
        <f>SUM(B55:B61)</f>
        <v>1100207500</v>
      </c>
    </row>
    <row r="55" spans="1:2" ht="15">
      <c r="A55" s="1" t="s">
        <v>26</v>
      </c>
      <c r="B55" s="9">
        <v>300000000</v>
      </c>
    </row>
    <row r="56" spans="1:2" ht="15">
      <c r="A56" s="1" t="s">
        <v>64</v>
      </c>
      <c r="B56" s="9">
        <v>300000000</v>
      </c>
    </row>
    <row r="57" spans="1:2" ht="15">
      <c r="A57" s="1" t="s">
        <v>32</v>
      </c>
      <c r="B57" s="9">
        <v>500000000</v>
      </c>
    </row>
    <row r="58" spans="1:2" ht="15">
      <c r="A58" s="1" t="s">
        <v>33</v>
      </c>
      <c r="B58" s="9">
        <v>150000</v>
      </c>
    </row>
    <row r="59" spans="1:2" ht="15">
      <c r="A59" s="1" t="s">
        <v>34</v>
      </c>
      <c r="B59" s="9">
        <v>50000</v>
      </c>
    </row>
    <row r="60" spans="1:2" ht="15">
      <c r="A60" s="1" t="s">
        <v>48</v>
      </c>
      <c r="B60" s="9">
        <v>5000</v>
      </c>
    </row>
    <row r="61" spans="1:2" ht="15">
      <c r="A61" s="1" t="s">
        <v>65</v>
      </c>
      <c r="B61" s="9">
        <v>2500</v>
      </c>
    </row>
    <row r="62" spans="1:2" ht="15">
      <c r="A62" s="4" t="s">
        <v>18</v>
      </c>
      <c r="B62" s="8">
        <f>SUM(B63:B68)</f>
        <v>135280000</v>
      </c>
    </row>
    <row r="63" spans="1:2" ht="15">
      <c r="A63" s="1" t="s">
        <v>27</v>
      </c>
      <c r="B63" s="9">
        <v>50000000</v>
      </c>
    </row>
    <row r="64" spans="1:2" ht="15">
      <c r="A64" s="1" t="s">
        <v>96</v>
      </c>
      <c r="B64" s="9">
        <v>50000000</v>
      </c>
    </row>
    <row r="65" spans="1:2" ht="15">
      <c r="A65" s="1" t="s">
        <v>28</v>
      </c>
      <c r="B65" s="9">
        <v>35000000</v>
      </c>
    </row>
    <row r="66" spans="1:2" ht="15">
      <c r="A66" s="1" t="s">
        <v>31</v>
      </c>
      <c r="B66" s="9">
        <v>80000</v>
      </c>
    </row>
    <row r="67" spans="1:2" ht="15">
      <c r="A67" s="1" t="s">
        <v>30</v>
      </c>
      <c r="B67" s="9">
        <v>100000</v>
      </c>
    </row>
    <row r="68" spans="1:2" ht="15">
      <c r="A68" s="1" t="s">
        <v>29</v>
      </c>
      <c r="B68" s="9">
        <v>100000</v>
      </c>
    </row>
    <row r="69" spans="1:2" ht="15">
      <c r="A69" s="4" t="s">
        <v>19</v>
      </c>
      <c r="B69" s="8">
        <f>SUM(B70:B79)</f>
        <v>1725000</v>
      </c>
    </row>
    <row r="70" spans="1:2" ht="15">
      <c r="A70" s="1" t="s">
        <v>35</v>
      </c>
      <c r="B70" s="9">
        <v>300000</v>
      </c>
    </row>
    <row r="71" spans="1:2" ht="15">
      <c r="A71" s="1" t="s">
        <v>36</v>
      </c>
      <c r="B71" s="9">
        <v>400000</v>
      </c>
    </row>
    <row r="72" spans="1:2" ht="15">
      <c r="A72" s="1" t="s">
        <v>97</v>
      </c>
      <c r="B72" s="9">
        <v>100000</v>
      </c>
    </row>
    <row r="73" spans="1:2" ht="15">
      <c r="A73" s="1" t="s">
        <v>42</v>
      </c>
      <c r="B73" s="9">
        <v>200000</v>
      </c>
    </row>
    <row r="74" spans="1:2" ht="15">
      <c r="A74" s="1" t="s">
        <v>37</v>
      </c>
      <c r="B74" s="9">
        <v>100000</v>
      </c>
    </row>
    <row r="75" spans="1:2" ht="15">
      <c r="A75" s="1" t="s">
        <v>38</v>
      </c>
      <c r="B75" s="9">
        <v>100000</v>
      </c>
    </row>
    <row r="76" spans="1:2" ht="15">
      <c r="A76" s="1" t="s">
        <v>39</v>
      </c>
      <c r="B76" s="9">
        <v>100000</v>
      </c>
    </row>
    <row r="77" spans="1:2" ht="15">
      <c r="A77" s="1" t="s">
        <v>40</v>
      </c>
      <c r="B77" s="9">
        <v>200000</v>
      </c>
    </row>
    <row r="78" spans="1:2" ht="15">
      <c r="A78" s="1" t="s">
        <v>41</v>
      </c>
      <c r="B78" s="9">
        <v>200000</v>
      </c>
    </row>
    <row r="79" spans="1:2" ht="15">
      <c r="A79" s="1" t="s">
        <v>16</v>
      </c>
      <c r="B79" s="9">
        <v>25000</v>
      </c>
    </row>
    <row r="80" spans="1:2" ht="15">
      <c r="A80" s="4" t="s">
        <v>22</v>
      </c>
      <c r="B80" s="8">
        <f>SUM(B81:B89)</f>
        <v>1260000</v>
      </c>
    </row>
    <row r="81" spans="1:2" ht="15">
      <c r="A81" s="1" t="s">
        <v>43</v>
      </c>
      <c r="B81" s="9">
        <v>500000</v>
      </c>
    </row>
    <row r="82" spans="1:2" ht="15">
      <c r="A82" s="1" t="s">
        <v>44</v>
      </c>
      <c r="B82" s="9">
        <v>200000</v>
      </c>
    </row>
    <row r="83" spans="1:2" ht="15">
      <c r="A83" s="1" t="s">
        <v>45</v>
      </c>
      <c r="B83" s="9">
        <v>10000</v>
      </c>
    </row>
    <row r="84" spans="1:2" ht="15">
      <c r="A84" s="1" t="s">
        <v>46</v>
      </c>
      <c r="B84" s="9">
        <v>100000</v>
      </c>
    </row>
    <row r="85" spans="1:2" ht="15">
      <c r="A85" s="1" t="s">
        <v>47</v>
      </c>
      <c r="B85" s="9">
        <v>100000</v>
      </c>
    </row>
    <row r="86" spans="1:2" ht="15">
      <c r="A86" s="1" t="s">
        <v>62</v>
      </c>
      <c r="B86" s="9">
        <v>50000</v>
      </c>
    </row>
    <row r="87" spans="1:2" ht="15">
      <c r="A87" s="1" t="s">
        <v>67</v>
      </c>
      <c r="B87" s="9">
        <v>100000</v>
      </c>
    </row>
    <row r="88" spans="1:2" ht="15">
      <c r="A88" s="1" t="s">
        <v>68</v>
      </c>
      <c r="B88" s="9">
        <v>100000</v>
      </c>
    </row>
    <row r="89" spans="1:2" ht="15">
      <c r="A89" s="1" t="s">
        <v>69</v>
      </c>
      <c r="B89" s="9">
        <v>100000</v>
      </c>
    </row>
    <row r="90" spans="1:2" ht="15">
      <c r="A90" s="4" t="s">
        <v>21</v>
      </c>
      <c r="B90" s="8">
        <f>SUM(B91:B99)</f>
        <v>851550000</v>
      </c>
    </row>
    <row r="91" spans="1:2" ht="15">
      <c r="A91" s="1" t="s">
        <v>54</v>
      </c>
      <c r="B91" s="9">
        <v>400000000</v>
      </c>
    </row>
    <row r="92" spans="1:2" ht="15">
      <c r="A92" s="1" t="s">
        <v>55</v>
      </c>
      <c r="B92" s="9">
        <v>300000000</v>
      </c>
    </row>
    <row r="93" spans="1:2" ht="15">
      <c r="A93" s="1" t="s">
        <v>56</v>
      </c>
      <c r="B93" s="9">
        <v>150000000</v>
      </c>
    </row>
    <row r="94" spans="1:2" ht="15">
      <c r="A94" s="1" t="s">
        <v>57</v>
      </c>
      <c r="B94" s="9">
        <v>200000</v>
      </c>
    </row>
    <row r="95" spans="1:2" ht="15">
      <c r="A95" s="1" t="s">
        <v>58</v>
      </c>
      <c r="B95" s="9">
        <v>300000</v>
      </c>
    </row>
    <row r="96" spans="1:2" ht="15">
      <c r="A96" s="1" t="s">
        <v>59</v>
      </c>
      <c r="B96" s="9">
        <v>300000</v>
      </c>
    </row>
    <row r="97" spans="1:2" ht="15">
      <c r="A97" s="1" t="s">
        <v>60</v>
      </c>
      <c r="B97" s="9">
        <v>300000</v>
      </c>
    </row>
    <row r="98" spans="1:2" ht="15">
      <c r="A98" s="1" t="s">
        <v>61</v>
      </c>
      <c r="B98" s="9">
        <v>300000</v>
      </c>
    </row>
    <row r="99" spans="1:2" ht="15">
      <c r="A99" s="1" t="s">
        <v>63</v>
      </c>
      <c r="B99" s="9">
        <v>150000</v>
      </c>
    </row>
    <row r="100" spans="1:2" ht="15">
      <c r="A100" s="4" t="s">
        <v>23</v>
      </c>
      <c r="B100" s="8">
        <f>SUM(B101:B105)</f>
        <v>50900000</v>
      </c>
    </row>
    <row r="101" spans="1:2" ht="15">
      <c r="A101" s="1" t="s">
        <v>49</v>
      </c>
      <c r="B101" s="9">
        <v>250000</v>
      </c>
    </row>
    <row r="102" spans="1:2" ht="15">
      <c r="A102" s="1" t="s">
        <v>50</v>
      </c>
      <c r="B102" s="9">
        <v>50000000</v>
      </c>
    </row>
    <row r="103" spans="1:2" ht="15">
      <c r="A103" s="1" t="s">
        <v>51</v>
      </c>
      <c r="B103" s="9">
        <v>150000</v>
      </c>
    </row>
    <row r="104" spans="1:2" ht="15">
      <c r="A104" s="1" t="s">
        <v>52</v>
      </c>
      <c r="B104" s="9">
        <v>250000</v>
      </c>
    </row>
    <row r="105" spans="1:2" ht="15">
      <c r="A105" s="1" t="s">
        <v>53</v>
      </c>
      <c r="B105" s="10">
        <v>250000</v>
      </c>
    </row>
    <row r="106" spans="1:2" ht="15">
      <c r="A106" s="11" t="s">
        <v>3</v>
      </c>
      <c r="B106" s="12">
        <f>SUM(B48,B54,B62,B69,B80,B90,B100,B100)</f>
        <v>2694072500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2011-04-02T18:05:59Z</dcterms:created>
  <dcterms:modified xsi:type="dcterms:W3CDTF">2011-05-04T02:24:14Z</dcterms:modified>
  <cp:category/>
  <cp:version/>
  <cp:contentType/>
  <cp:contentStatus/>
</cp:coreProperties>
</file>